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a3252\Desktop\視察業務1100901\3.政策宣導(按月、按季辦理)每月10日前要報送\★刊登版-按季按月每月10日前公告\11010月宣導\"/>
    </mc:Choice>
  </mc:AlternateContent>
  <bookViews>
    <workbookView xWindow="0" yWindow="0" windowWidth="19200" windowHeight="6660"/>
  </bookViews>
  <sheets>
    <sheet name="工作表1" sheetId="1" r:id="rId1"/>
  </sheets>
  <definedNames>
    <definedName name="_xlnm.Print_Titles" localSheetId="0">工作表1!$1:$3</definedName>
  </definedNames>
  <calcPr calcId="15251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<sst xmlns="http://schemas.openxmlformats.org/spreadsheetml/2006/main" count="118" uniqueCount="101">
  <si>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</si>
  <si>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</si>
  <si>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</si>
  <si>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</si>
  <si>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</si>
  <si>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</si>
  <si>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</si>
  <si>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</si>
  <si>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</si>
  <si>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</si>
  <si>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</si>
  <si>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移民署</t>
  </si>
  <si>
    <t>移民事務組</t>
  </si>
  <si>
    <t>新住民發展基金</t>
  </si>
  <si>
    <t>辦理新住民家庭成長及子女托育、多元文化宣導計畫</t>
  </si>
  <si>
    <t>時時文創有限公司</t>
  </si>
  <si>
    <t xml:space="preserve">報導本計畫報名作業、相關訊息宣導、因疫情停辦海外體驗活動相關訊息，並配合歷屆獲選組追蹤調查，辦理歷屆計畫及精華影片回顧。
</t>
  </si>
  <si>
    <t>Facebook粉絲專頁</t>
  </si>
  <si>
    <t>110年度跨國(境)婚姻媒合宣導計畫</t>
  </si>
  <si>
    <t>網路媒體</t>
  </si>
  <si>
    <t>時報資訊股份有限公司</t>
  </si>
  <si>
    <t>增加民眾對於跨國境婚姻媒合相關法規之了解</t>
  </si>
  <si>
    <t>中國時報所屬數位媒體、社群媒體、網路媒體等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</si>
  <si>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</si>
  <si>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</si>
  <si>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</si>
  <si>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</si>
  <si>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</si>
  <si>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</si>
  <si>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</si>
  <si>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</si>
  <si>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</si>
  <si>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</si>
  <si>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</si>
  <si>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</si>
  <si>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</si>
  <si>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110年新住民及其子女海外培力計畫-廣告宣傳作業</t>
  </si>
  <si>
    <t xml:space="preserve">網路媒體
</t>
  </si>
  <si>
    <t>秘書室</t>
  </si>
  <si>
    <t>三立電視股份有限公司</t>
  </si>
  <si>
    <t>平面媒體</t>
  </si>
  <si>
    <t>增加節目露出平台</t>
  </si>
  <si>
    <t>思索柏股份有限公司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</si>
  <si>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</si>
  <si>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</si>
  <si>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</si>
  <si>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</si>
  <si>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</si>
  <si>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</si>
  <si>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</si>
  <si>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</si>
  <si>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</si>
  <si>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</t>
    </r>
    <r>
      <rPr>
        <u/>
        <sz val="24"/>
        <color rgb="FF000000"/>
        <rFont val="標楷體"/>
        <family val="4"/>
        <charset val="136"/>
      </rPr>
      <t>、財團法人</t>
    </r>
    <r>
      <rPr>
        <sz val="24"/>
        <color rgb="FF000000"/>
        <rFont val="標楷體"/>
        <family val="4"/>
        <charset val="136"/>
      </rPr>
      <t>)110年10月辦理政策</t>
    </r>
    <r>
      <rPr>
        <u/>
        <sz val="24"/>
        <color rgb="FF000000"/>
        <rFont val="標楷體"/>
        <family val="4"/>
        <charset val="136"/>
      </rPr>
      <t>及業務</t>
    </r>
    <r>
      <rPr>
        <sz val="24"/>
        <color rgb="FF000000"/>
        <rFont val="標楷體"/>
        <family val="4"/>
        <charset val="136"/>
      </rPr>
      <t>宣導之執行情形表</t>
    </r>
    <phoneticPr fontId="21" type="noConversion"/>
  </si>
  <si>
    <t>新住民數位應用資訊計畫「學習翻轉生活」推廣短片</t>
  </si>
  <si>
    <t>移民資訊組</t>
  </si>
  <si>
    <t>入出國及移民管理業務</t>
  </si>
  <si>
    <t>宜誠資訊股份有限公司</t>
  </si>
  <si>
    <t>以生動活潑的動畫，傳達計畫相關服務，吸引新住民及其子女參加資訊課程。</t>
  </si>
  <si>
    <t>Youtube</t>
  </si>
  <si>
    <t>廠商回饋</t>
  </si>
  <si>
    <t>廣播媒體</t>
  </si>
  <si>
    <t>警察廣播電台</t>
  </si>
  <si>
    <t>藉由廣播媒體宣導婚媒不得期約報酬，增加民眾對於跨國境婚姻媒合相關法規之了解。</t>
  </si>
  <si>
    <t>本案總經費75,000，播出時間110.10.1-110.11.30共2個月，10月播出金額為37,500。</t>
  </si>
  <si>
    <t>總預算</t>
    <phoneticPr fontId="21" type="noConversion"/>
  </si>
  <si>
    <t>110年新住民及其子女海外培力計畫-歷屆獲選組追蹤與分享廣告宣傳作業</t>
  </si>
  <si>
    <t xml:space="preserve">網路媒體(FB、電子報)、平面媒體
</t>
  </si>
  <si>
    <t>報導本計畫歷屆獲選者追蹤問卷調查作業進度、再次說明問卷調查辦理之目的與成果</t>
  </si>
  <si>
    <t>Facebook粉絲專頁、中時電子報、中國時報</t>
  </si>
  <si>
    <t>本案總經費78,500，刊登期間110.6.8~110.11.30，10月份刊登金額為15,700元。</t>
  </si>
  <si>
    <t>本案總經費70,000，刊登期間110.9.1~110.11.30，10月份刊登金額為23,333元。</t>
  </si>
  <si>
    <t>110年度新住民專屬新聞網站維運案-「Taiwan我來了-新住民全球新聞網」行銷宣傳廣告</t>
    <phoneticPr fontId="21" type="noConversion"/>
  </si>
  <si>
    <t>110.9.1-110.11.30(涵蓋期程) ；
110.10.4、110.10.5、110.10.8、110.10.13、110.10.15、110.10.22(刊登日期)</t>
    <phoneticPr fontId="21" type="noConversion"/>
  </si>
  <si>
    <t>110.6.8-110.11.30(涵蓋期程)；
110.10.2、110.10.10、110.10.18(刊登日期)</t>
    <phoneticPr fontId="21" type="noConversion"/>
  </si>
  <si>
    <t>110.10.1-110.10.31(涵蓋期程)；
110.10.1-110.10.31(刊登期間)</t>
    <phoneticPr fontId="21" type="noConversion"/>
  </si>
  <si>
    <t>110.10.1-110.11.30(涵蓋期程)；
110.10.1-110.10.31(播出時間)</t>
    <phoneticPr fontId="21" type="noConversion"/>
  </si>
  <si>
    <t>110.4.9-111.1.28(涵蓋期間)；
110.10.4-110.10.8(刊登期間)</t>
    <phoneticPr fontId="21" type="noConversion"/>
  </si>
  <si>
    <t>110.1.1-111.2.28(涵蓋期程)；110.10.1-110.10.31(刊登期間)</t>
    <phoneticPr fontId="21" type="noConversion"/>
  </si>
  <si>
    <t>增加網站瀏覽量、曝光度及推廣專頁</t>
  </si>
  <si>
    <t>Facebook、Googal關鍵字、GDN</t>
    <phoneticPr fontId="21" type="noConversion"/>
  </si>
  <si>
    <t>桃園機場/高雄航空站燈箱</t>
  </si>
  <si>
    <t>110年度新住民資訊宣導電視媒體製播案-「我們一家人」專題節目宣傳</t>
  </si>
  <si>
    <t>電視媒體</t>
    <phoneticPr fontId="21" type="noConversion"/>
  </si>
  <si>
    <t>移民署</t>
    <phoneticPr fontId="21" type="noConversion"/>
  </si>
  <si>
    <t>秘書室</t>
    <phoneticPr fontId="21" type="noConversion"/>
  </si>
  <si>
    <t>新住民發展基金</t>
    <phoneticPr fontId="21" type="noConversion"/>
  </si>
  <si>
    <t>辦理新住民家庭成長及子女托育、多元文化宣導計畫</t>
    <phoneticPr fontId="21" type="noConversion"/>
  </si>
  <si>
    <t>辦理新住民家庭成長及子女托育、多元文化宣導計畫</t>
    <phoneticPr fontId="21" type="noConversion"/>
  </si>
  <si>
    <t>廣播媒體</t>
    <phoneticPr fontId="21" type="noConversion"/>
  </si>
  <si>
    <t>廠商回饋</t>
    <phoneticPr fontId="21" type="noConversion"/>
  </si>
  <si>
    <t>含廠商回饋</t>
    <phoneticPr fontId="21" type="noConversion"/>
  </si>
  <si>
    <t>Facebook影音廣告、三立新聞網手機大看板、三立新聞網首頁大看板、UDN聯合新聞網、上報新聞網</t>
    <phoneticPr fontId="21" type="noConversion"/>
  </si>
  <si>
    <t>ICRT</t>
  </si>
  <si>
    <t>自由時報、中國時報、聯合報</t>
    <phoneticPr fontId="21" type="noConversion"/>
  </si>
  <si>
    <t>三立新聞台、三立iNEWS台、三立MOD台</t>
    <phoneticPr fontId="21" type="noConversion"/>
  </si>
  <si>
    <t>110.4.19-111.6.30(涵蓋期程)；110.10.31(播出日期)</t>
    <phoneticPr fontId="21" type="noConversion"/>
  </si>
  <si>
    <t>110.4.19-111.6.30(涵蓋期程)；110.10.2、110.10.9、110.10.16、110.10.23、110.10.28、110.10.30(刊登日期)</t>
    <phoneticPr fontId="21" type="noConversion"/>
  </si>
  <si>
    <t>110.4.19-111.6.30(涵蓋期程)；110.10.1-110.10.31(刊登期間)、110.10.20、110.10.22（刊登日期）</t>
    <phoneticPr fontId="21" type="noConversion"/>
  </si>
  <si>
    <t>110.4.19-111.6.30(涵蓋期程)；110.10.1-110.10.31(播出期間)</t>
    <phoneticPr fontId="21" type="noConversion"/>
  </si>
  <si>
    <t>本案總經費40,000，刊登期間110.10.1~110.12.31，10月份刊登金額為13,333元。</t>
    <phoneticPr fontId="21" type="noConversion"/>
  </si>
  <si>
    <t>110.10.1~110.12.31(涵蓋期程)；110.10.1-110.10.31(刊登期間)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</si>
</sst>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#,##0&quot; &quot;;&quot;-&quot;#,##0&quot; &quot;;&quot; -&quot;00&quot; &quot;;@&quot; &quot;"/>
    <numFmt numFmtId="180" formatCode="&quot; &quot;#,##0&quot; &quot;;&quot;-&quot;#,##0&quot; &quot;;&quot; - &quot;;&quot; &quot;@&quot; &quot;"/>
    <numFmt numFmtId="181" formatCode="_-* #,##0_-;\-* #,##0_-;_-* &quot;-&quot;??_-;_-@_-"/>
  </numFmts>
  <fonts count="3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89">
    <xf numFmtId="0" fontId="0" fillId="0" borderId="0" xfId="0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49" fontId="29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top"/>
    </xf>
    <xf numFmtId="49" fontId="30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Alignment="1">
      <alignment vertical="top"/>
    </xf>
    <xf numFmtId="49" fontId="30" fillId="0" borderId="0" xfId="0" applyNumberFormat="1" applyFont="1" applyFill="1" applyAlignment="1">
      <alignment horizontal="right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top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0" fillId="0" borderId="0" xfId="0" applyBorder="1">
      <alignment vertical="center"/>
    </xf>
    <xf numFmtId="49" fontId="32" fillId="0" borderId="5" xfId="0" applyNumberFormat="1" applyFont="1" applyBorder="1" applyAlignment="1">
      <alignment vertical="center" wrapText="1"/>
    </xf>
    <xf numFmtId="49" fontId="32" fillId="0" borderId="5" xfId="0" applyNumberFormat="1" applyFont="1" applyBorder="1" applyAlignment="1">
      <alignment horizontal="left" vertical="center" wrapText="1"/>
    </xf>
    <xf numFmtId="180" fontId="32" fillId="0" borderId="5" xfId="0" applyNumberFormat="1" applyFont="1" applyBorder="1" applyAlignment="1">
      <alignment horizontal="right" vertical="center"/>
    </xf>
    <xf numFmtId="49" fontId="33" fillId="0" borderId="3" xfId="0" applyNumberFormat="1" applyFont="1" applyBorder="1" applyAlignment="1">
      <alignment horizontal="left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3" fillId="0" borderId="3" xfId="0" applyFont="1" applyFill="1" applyBorder="1" applyAlignment="1">
      <alignment horizontal="left" vertical="center" wrapText="1"/>
    </xf>
    <xf numFmtId="49" fontId="33" fillId="9" borderId="3" xfId="0" applyNumberFormat="1" applyFont="1" applyFill="1" applyBorder="1" applyAlignment="1">
      <alignment horizontal="left" vertical="center" wrapText="1"/>
    </xf>
    <xf numFmtId="179" fontId="33" fillId="0" borderId="3" xfId="21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3" fillId="0" borderId="3" xfId="0" applyFont="1" applyFill="1" applyBorder="1" applyAlignment="1">
      <alignment horizontal="center" vertical="center" wrapText="1"/>
    </xf>
    <xf numFmtId="3" fontId="33" fillId="0" borderId="3" xfId="0" applyNumberFormat="1" applyFont="1" applyBorder="1" applyAlignment="1">
      <alignment vertical="center" wrapText="1"/>
    </xf>
    <xf numFmtId="0" fontId="36" fillId="0" borderId="0" xfId="0" applyFont="1" applyAlignment="1">
      <alignment vertical="center"/>
    </xf>
    <xf numFmtId="176" fontId="33" fillId="0" borderId="3" xfId="0" applyNumberFormat="1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left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3" fontId="33" fillId="0" borderId="3" xfId="22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justify" vertical="center" wrapText="1"/>
    </xf>
    <xf numFmtId="181" fontId="33" fillId="0" borderId="3" xfId="21" applyNumberFormat="1" applyFont="1" applyBorder="1" applyAlignment="1">
      <alignment vertical="center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/>
    </xf>
    <xf numFmtId="181" fontId="33" fillId="0" borderId="4" xfId="21" applyNumberFormat="1" applyFont="1" applyBorder="1" applyAlignment="1">
      <alignment vertical="center"/>
    </xf>
    <xf numFmtId="49" fontId="33" fillId="0" borderId="8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left" vertical="center" wrapText="1"/>
    </xf>
    <xf numFmtId="181" fontId="33" fillId="0" borderId="8" xfId="21" applyNumberFormat="1" applyFont="1" applyBorder="1" applyAlignment="1">
      <alignment vertical="center"/>
    </xf>
    <xf numFmtId="0" fontId="33" fillId="0" borderId="3" xfId="0" applyFont="1" applyFill="1" applyBorder="1" applyAlignment="1">
      <alignment horizontal="justify" vertical="center" wrapText="1"/>
    </xf>
    <xf numFmtId="49" fontId="33" fillId="0" borderId="3" xfId="0" applyNumberFormat="1" applyFont="1" applyBorder="1" applyAlignment="1" applyProtection="1">
      <alignment horizontal="justify" vertical="center" wrapText="1"/>
      <protection locked="0" hidden="1"/>
    </xf>
    <xf numFmtId="49" fontId="33" fillId="0" borderId="3" xfId="0" applyNumberFormat="1" applyFont="1" applyBorder="1" applyAlignment="1">
      <alignment horizontal="justify" vertical="center" wrapText="1"/>
    </xf>
    <xf numFmtId="0" fontId="33" fillId="0" borderId="3" xfId="0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justify" vertical="center" wrapText="1"/>
    </xf>
    <xf numFmtId="49" fontId="33" fillId="0" borderId="8" xfId="0" applyNumberFormat="1" applyFont="1" applyBorder="1" applyAlignment="1">
      <alignment horizontal="justify" vertical="center" wrapText="1"/>
    </xf>
    <xf numFmtId="0" fontId="18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justify" vertical="center" wrapText="1"/>
    </xf>
    <xf numFmtId="0" fontId="33" fillId="0" borderId="4" xfId="0" applyFont="1" applyBorder="1" applyAlignment="1">
      <alignment horizontal="justify" vertical="center" wrapText="1"/>
    </xf>
    <xf numFmtId="49" fontId="33" fillId="0" borderId="6" xfId="0" applyNumberFormat="1" applyFont="1" applyBorder="1" applyAlignment="1">
      <alignment horizontal="justify" vertical="center" wrapText="1"/>
    </xf>
    <xf numFmtId="49" fontId="33" fillId="0" borderId="7" xfId="0" applyNumberFormat="1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justify" vertical="center" wrapText="1"/>
    </xf>
    <xf numFmtId="0" fontId="33" fillId="0" borderId="6" xfId="0" applyFont="1" applyFill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justify" vertical="center" wrapText="1"/>
    </xf>
    <xf numFmtId="49" fontId="33" fillId="0" borderId="9" xfId="0" applyNumberFormat="1" applyFont="1" applyBorder="1" applyAlignment="1">
      <alignment horizontal="justify" vertical="center" wrapText="1"/>
    </xf>
    <xf numFmtId="49" fontId="33" fillId="0" borderId="6" xfId="0" applyNumberFormat="1" applyFont="1" applyBorder="1" applyAlignment="1">
      <alignment horizontal="center" vertical="center" wrapText="1"/>
    </xf>
    <xf numFmtId="49" fontId="33" fillId="0" borderId="9" xfId="0" applyNumberFormat="1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</cellXfs>
  <cellStyles count="24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3"/>
    <cellStyle name="貨幣" xfId="22" builtinId="4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4"/>
  <sheetViews>
    <sheetView tabSelected="1" view="pageBreakPreview" topLeftCell="A13" zoomScale="70" zoomScaleNormal="55" zoomScaleSheetLayoutView="70" workbookViewId="0">
      <selection activeCell="F28" sqref="F28"/>
    </sheetView>
  </sheetViews>
  <sheetFormatPr defaultColWidth="12" defaultRowHeight="16.5"/>
  <cols>
    <col min="1" max="1" width="20" style="22" bestFit="1" customWidth="1"/>
    <col min="2" max="2" width="36.625" style="22" customWidth="1"/>
    <col min="3" max="3" width="14.625" style="15" bestFit="1" customWidth="1"/>
    <col min="4" max="4" width="21.5" style="22" bestFit="1" customWidth="1"/>
    <col min="5" max="5" width="14.625" style="22" bestFit="1" customWidth="1"/>
    <col min="6" max="6" width="19.25" style="22" bestFit="1" customWidth="1"/>
    <col min="7" max="7" width="24.25" style="22" bestFit="1" customWidth="1"/>
    <col min="8" max="8" width="14.625" style="23" bestFit="1" customWidth="1"/>
    <col min="9" max="9" width="14.625" style="22" bestFit="1" customWidth="1"/>
    <col min="10" max="10" width="20.25" style="22" bestFit="1" customWidth="1"/>
    <col min="11" max="11" width="14.625" style="22" bestFit="1" customWidth="1"/>
    <col min="12" max="12" width="26.75" style="22" bestFit="1" customWidth="1"/>
    <col min="13" max="1024" width="9" style="1" customWidth="1"/>
    <col min="1025" max="1025" width="12" customWidth="1"/>
  </cols>
  <sheetData>
    <row r="1" spans="1:12" ht="32.2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7.75">
      <c r="A2" s="3"/>
      <c r="B2" s="4"/>
      <c r="C2" s="5"/>
      <c r="D2" s="4"/>
      <c r="E2" s="4"/>
      <c r="F2" s="4"/>
      <c r="G2" s="4"/>
      <c r="H2" s="6"/>
      <c r="I2" s="4"/>
      <c r="J2" s="4"/>
      <c r="K2" s="7"/>
      <c r="L2" s="52" t="s">
        <v>51</v>
      </c>
    </row>
    <row r="3" spans="1:12" ht="78.599999999999994" customHeight="1">
      <c r="A3" s="8" t="s">
        <v>0</v>
      </c>
      <c r="B3" s="8" t="s">
        <v>43</v>
      </c>
      <c r="C3" s="9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10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1:12" s="43" customFormat="1" ht="125.25" customHeight="1">
      <c r="A4" s="56" t="s">
        <v>11</v>
      </c>
      <c r="B4" s="65" t="s">
        <v>53</v>
      </c>
      <c r="C4" s="51" t="s">
        <v>19</v>
      </c>
      <c r="D4" s="50" t="s">
        <v>76</v>
      </c>
      <c r="E4" s="50" t="s">
        <v>54</v>
      </c>
      <c r="F4" s="51" t="s">
        <v>64</v>
      </c>
      <c r="G4" s="65" t="s">
        <v>55</v>
      </c>
      <c r="H4" s="58">
        <v>0</v>
      </c>
      <c r="I4" s="68" t="s">
        <v>56</v>
      </c>
      <c r="J4" s="68" t="s">
        <v>57</v>
      </c>
      <c r="K4" s="68" t="s">
        <v>58</v>
      </c>
      <c r="L4" s="68" t="s">
        <v>59</v>
      </c>
    </row>
    <row r="5" spans="1:12" s="43" customFormat="1" ht="176.25" customHeight="1">
      <c r="A5" s="75" t="s">
        <v>11</v>
      </c>
      <c r="B5" s="77" t="s">
        <v>18</v>
      </c>
      <c r="C5" s="41" t="s">
        <v>60</v>
      </c>
      <c r="D5" s="35" t="s">
        <v>75</v>
      </c>
      <c r="E5" s="75" t="s">
        <v>12</v>
      </c>
      <c r="F5" s="75" t="s">
        <v>64</v>
      </c>
      <c r="G5" s="82" t="s">
        <v>55</v>
      </c>
      <c r="H5" s="42">
        <v>37500</v>
      </c>
      <c r="I5" s="68" t="s">
        <v>61</v>
      </c>
      <c r="J5" s="68" t="s">
        <v>62</v>
      </c>
      <c r="K5" s="68" t="s">
        <v>61</v>
      </c>
      <c r="L5" s="65" t="s">
        <v>63</v>
      </c>
    </row>
    <row r="6" spans="1:12" s="36" customFormat="1" ht="125.25" customHeight="1">
      <c r="A6" s="76"/>
      <c r="B6" s="78"/>
      <c r="C6" s="34" t="s">
        <v>19</v>
      </c>
      <c r="D6" s="35" t="s">
        <v>74</v>
      </c>
      <c r="E6" s="76"/>
      <c r="F6" s="76"/>
      <c r="G6" s="83"/>
      <c r="H6" s="55">
        <v>350000</v>
      </c>
      <c r="I6" s="67" t="s">
        <v>20</v>
      </c>
      <c r="J6" s="67" t="s">
        <v>21</v>
      </c>
      <c r="K6" s="66" t="s">
        <v>22</v>
      </c>
      <c r="L6" s="67"/>
    </row>
    <row r="7" spans="1:12" s="36" customFormat="1" ht="209.25" customHeight="1">
      <c r="A7" s="54" t="s">
        <v>11</v>
      </c>
      <c r="B7" s="66" t="s">
        <v>65</v>
      </c>
      <c r="C7" s="57" t="s">
        <v>66</v>
      </c>
      <c r="D7" s="33" t="s">
        <v>73</v>
      </c>
      <c r="E7" s="33" t="s">
        <v>12</v>
      </c>
      <c r="F7" s="33" t="s">
        <v>13</v>
      </c>
      <c r="G7" s="67" t="s">
        <v>14</v>
      </c>
      <c r="H7" s="55">
        <v>15700</v>
      </c>
      <c r="I7" s="67" t="s">
        <v>15</v>
      </c>
      <c r="J7" s="67" t="s">
        <v>67</v>
      </c>
      <c r="K7" s="66" t="s">
        <v>68</v>
      </c>
      <c r="L7" s="67" t="s">
        <v>69</v>
      </c>
    </row>
    <row r="8" spans="1:12" s="40" customFormat="1" ht="198.75" customHeight="1">
      <c r="A8" s="87" t="s">
        <v>83</v>
      </c>
      <c r="B8" s="80" t="s">
        <v>81</v>
      </c>
      <c r="C8" s="59" t="s">
        <v>19</v>
      </c>
      <c r="D8" s="60" t="s">
        <v>97</v>
      </c>
      <c r="E8" s="87" t="s">
        <v>38</v>
      </c>
      <c r="F8" s="87" t="s">
        <v>13</v>
      </c>
      <c r="G8" s="80" t="s">
        <v>87</v>
      </c>
      <c r="H8" s="61">
        <v>150000</v>
      </c>
      <c r="I8" s="79" t="s">
        <v>39</v>
      </c>
      <c r="J8" s="80" t="s">
        <v>41</v>
      </c>
      <c r="K8" s="69" t="s">
        <v>91</v>
      </c>
      <c r="L8" s="69" t="s">
        <v>90</v>
      </c>
    </row>
    <row r="9" spans="1:12" s="40" customFormat="1" ht="114.75" customHeight="1">
      <c r="A9" s="87"/>
      <c r="B9" s="80"/>
      <c r="C9" s="34" t="s">
        <v>88</v>
      </c>
      <c r="D9" s="60" t="s">
        <v>95</v>
      </c>
      <c r="E9" s="87"/>
      <c r="F9" s="87"/>
      <c r="G9" s="80"/>
      <c r="H9" s="58">
        <v>90000</v>
      </c>
      <c r="I9" s="80"/>
      <c r="J9" s="80"/>
      <c r="K9" s="67" t="s">
        <v>92</v>
      </c>
      <c r="L9" s="67"/>
    </row>
    <row r="10" spans="1:12" s="40" customFormat="1" ht="181.5" customHeight="1">
      <c r="A10" s="87"/>
      <c r="B10" s="80"/>
      <c r="C10" s="34" t="s">
        <v>40</v>
      </c>
      <c r="D10" s="60" t="s">
        <v>96</v>
      </c>
      <c r="E10" s="87"/>
      <c r="F10" s="87"/>
      <c r="G10" s="80"/>
      <c r="H10" s="58">
        <v>150000</v>
      </c>
      <c r="I10" s="80"/>
      <c r="J10" s="80"/>
      <c r="K10" s="67" t="s">
        <v>93</v>
      </c>
      <c r="L10" s="67"/>
    </row>
    <row r="11" spans="1:12" s="40" customFormat="1" ht="136.5" customHeight="1">
      <c r="A11" s="88"/>
      <c r="B11" s="81"/>
      <c r="C11" s="59" t="s">
        <v>82</v>
      </c>
      <c r="D11" s="60" t="s">
        <v>98</v>
      </c>
      <c r="E11" s="88"/>
      <c r="F11" s="88"/>
      <c r="G11" s="81"/>
      <c r="H11" s="58">
        <v>0</v>
      </c>
      <c r="I11" s="81"/>
      <c r="J11" s="81"/>
      <c r="K11" s="67" t="s">
        <v>94</v>
      </c>
      <c r="L11" s="67" t="s">
        <v>89</v>
      </c>
    </row>
    <row r="12" spans="1:12" s="40" customFormat="1" ht="210.75" customHeight="1">
      <c r="A12" s="54" t="s">
        <v>11</v>
      </c>
      <c r="B12" s="67" t="s">
        <v>36</v>
      </c>
      <c r="C12" s="34" t="s">
        <v>37</v>
      </c>
      <c r="D12" s="37" t="s">
        <v>72</v>
      </c>
      <c r="E12" s="38" t="s">
        <v>12</v>
      </c>
      <c r="F12" s="33" t="s">
        <v>13</v>
      </c>
      <c r="G12" s="67" t="s">
        <v>14</v>
      </c>
      <c r="H12" s="55">
        <v>23333</v>
      </c>
      <c r="I12" s="67" t="s">
        <v>15</v>
      </c>
      <c r="J12" s="67" t="s">
        <v>16</v>
      </c>
      <c r="K12" s="67" t="s">
        <v>17</v>
      </c>
      <c r="L12" s="67" t="s">
        <v>70</v>
      </c>
    </row>
    <row r="13" spans="1:12" s="40" customFormat="1" ht="156.75" customHeight="1">
      <c r="A13" s="85" t="s">
        <v>11</v>
      </c>
      <c r="B13" s="79" t="s">
        <v>71</v>
      </c>
      <c r="C13" s="34" t="s">
        <v>19</v>
      </c>
      <c r="D13" s="50" t="s">
        <v>77</v>
      </c>
      <c r="E13" s="85" t="s">
        <v>84</v>
      </c>
      <c r="F13" s="85" t="s">
        <v>85</v>
      </c>
      <c r="G13" s="79" t="s">
        <v>86</v>
      </c>
      <c r="H13" s="39">
        <v>188021</v>
      </c>
      <c r="I13" s="79" t="s">
        <v>42</v>
      </c>
      <c r="J13" s="79" t="s">
        <v>78</v>
      </c>
      <c r="K13" s="67" t="s">
        <v>79</v>
      </c>
      <c r="L13" s="67"/>
    </row>
    <row r="14" spans="1:12" s="40" customFormat="1" ht="156.75" customHeight="1">
      <c r="A14" s="86"/>
      <c r="B14" s="84"/>
      <c r="C14" s="62" t="s">
        <v>40</v>
      </c>
      <c r="D14" s="63" t="s">
        <v>100</v>
      </c>
      <c r="E14" s="86"/>
      <c r="F14" s="86"/>
      <c r="G14" s="84"/>
      <c r="H14" s="64">
        <v>13333</v>
      </c>
      <c r="I14" s="84"/>
      <c r="J14" s="84"/>
      <c r="K14" s="70" t="s">
        <v>80</v>
      </c>
      <c r="L14" s="70" t="s">
        <v>99</v>
      </c>
    </row>
    <row r="15" spans="1:12" s="43" customFormat="1" ht="32.25" customHeight="1">
      <c r="A15" s="45" t="s">
        <v>23</v>
      </c>
      <c r="B15" s="46"/>
      <c r="C15" s="47"/>
      <c r="D15" s="48"/>
      <c r="E15" s="46"/>
      <c r="F15" s="46"/>
      <c r="G15" s="46"/>
      <c r="H15" s="44">
        <f>SUM(H4:H14)</f>
        <v>1017887</v>
      </c>
      <c r="I15" s="49"/>
      <c r="J15" s="49"/>
      <c r="K15" s="49"/>
      <c r="L15" s="35"/>
    </row>
    <row r="16" spans="1:12" s="2" customFormat="1" ht="69" customHeight="1">
      <c r="A16" s="30" t="s">
        <v>47</v>
      </c>
      <c r="B16" s="31"/>
      <c r="C16" s="31"/>
      <c r="D16" s="31" t="s">
        <v>48</v>
      </c>
      <c r="E16" s="31"/>
      <c r="F16" s="31"/>
      <c r="G16" s="31" t="s">
        <v>49</v>
      </c>
      <c r="H16" s="32"/>
      <c r="I16" s="31"/>
      <c r="J16" s="31" t="s">
        <v>50</v>
      </c>
      <c r="K16" s="31"/>
      <c r="L16" s="53"/>
    </row>
    <row r="17" spans="1:1024" s="29" customFormat="1" ht="19.5" customHeight="1">
      <c r="A17" s="24" t="s">
        <v>44</v>
      </c>
      <c r="B17" s="24"/>
      <c r="C17" s="25"/>
      <c r="D17" s="26"/>
      <c r="E17" s="26"/>
      <c r="F17" s="26"/>
      <c r="G17" s="26"/>
      <c r="H17" s="27"/>
      <c r="I17" s="26"/>
      <c r="J17" s="26"/>
      <c r="K17" s="26"/>
      <c r="L17" s="26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  <c r="AMG17" s="28"/>
      <c r="AMH17" s="28"/>
      <c r="AMI17" s="28"/>
      <c r="AMJ17" s="28"/>
    </row>
    <row r="18" spans="1:1024" ht="19.5" customHeight="1">
      <c r="A18" s="11" t="s">
        <v>24</v>
      </c>
      <c r="B18" s="71" t="s">
        <v>25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024" ht="19.5">
      <c r="A19" s="11" t="s">
        <v>26</v>
      </c>
      <c r="B19" s="72" t="s">
        <v>27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024" ht="19.5">
      <c r="A20" s="12" t="s">
        <v>28</v>
      </c>
      <c r="B20" s="73" t="s">
        <v>29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024" ht="19.5">
      <c r="A21" s="13" t="s">
        <v>30</v>
      </c>
      <c r="B21" s="14" t="s">
        <v>31</v>
      </c>
      <c r="D21" s="14"/>
      <c r="E21" s="16"/>
      <c r="F21" s="16"/>
      <c r="G21" s="16"/>
      <c r="H21" s="16"/>
      <c r="I21" s="16"/>
      <c r="J21" s="16"/>
      <c r="K21" s="16"/>
      <c r="L21" s="16"/>
    </row>
    <row r="22" spans="1:1024" ht="19.5">
      <c r="A22" s="17" t="s">
        <v>32</v>
      </c>
      <c r="B22" s="14" t="s">
        <v>45</v>
      </c>
      <c r="D22" s="18"/>
      <c r="E22" s="19"/>
      <c r="F22" s="19"/>
      <c r="G22" s="19"/>
      <c r="H22" s="19"/>
      <c r="I22" s="19"/>
      <c r="J22" s="16"/>
      <c r="K22" s="16"/>
      <c r="L22" s="16"/>
    </row>
    <row r="23" spans="1:1024" ht="19.5">
      <c r="A23" s="12" t="s">
        <v>33</v>
      </c>
      <c r="B23" s="73" t="s">
        <v>34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024" ht="19.5">
      <c r="A24" s="13" t="s">
        <v>35</v>
      </c>
      <c r="B24" s="20" t="s">
        <v>46</v>
      </c>
      <c r="D24" s="14"/>
      <c r="E24" s="14"/>
      <c r="F24" s="14"/>
      <c r="G24" s="14"/>
      <c r="H24" s="21"/>
      <c r="I24" s="14"/>
      <c r="J24" s="14"/>
      <c r="K24" s="14"/>
      <c r="L24" s="14"/>
    </row>
  </sheetData>
  <mergeCells count="24">
    <mergeCell ref="A8:A11"/>
    <mergeCell ref="E8:E11"/>
    <mergeCell ref="F8:F11"/>
    <mergeCell ref="F13:F14"/>
    <mergeCell ref="E13:E14"/>
    <mergeCell ref="G8:G11"/>
    <mergeCell ref="J8:J11"/>
    <mergeCell ref="B8:B11"/>
    <mergeCell ref="B18:L18"/>
    <mergeCell ref="B19:L19"/>
    <mergeCell ref="B20:L20"/>
    <mergeCell ref="B23:L23"/>
    <mergeCell ref="A1:L1"/>
    <mergeCell ref="E5:E6"/>
    <mergeCell ref="F5:F6"/>
    <mergeCell ref="B5:B6"/>
    <mergeCell ref="A5:A6"/>
    <mergeCell ref="I8:I11"/>
    <mergeCell ref="G5:G6"/>
    <mergeCell ref="B13:B14"/>
    <mergeCell ref="A13:A14"/>
    <mergeCell ref="I13:I14"/>
    <mergeCell ref="J13:J14"/>
    <mergeCell ref="G13:G14"/>
  </mergeCells>
  <phoneticPr fontId="21" type="noConversion"/>
  <printOptions horizontalCentered="1"/>
  <pageMargins left="0.31496062992125984" right="0.31496062992125984" top="0.78740157480314965" bottom="0.39370078740157483" header="0.74803149606299213" footer="0.74803149606299213"/>
  <pageSetup paperSize="9" scale="58" fitToHeight="0" orientation="landscape" r:id="rId1"/>
  <headerFooter alignWithMargins="0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2021-11-08T02:22:35Z</cp:lastPrinted>
  <dcterms:created xsi:type="dcterms:W3CDTF">2020-11-01T18:13:46Z</dcterms:created>
  <dcterms:modified xsi:type="dcterms:W3CDTF">2021-11-08T02:26:38Z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